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апрель 2025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  <externalReference r:id="rId4"/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G13" i="1"/>
  <c r="G14" i="1"/>
  <c r="G15" i="1"/>
  <c r="G16" i="1"/>
  <c r="G17" i="1"/>
  <c r="E12" i="1"/>
  <c r="E13" i="1"/>
  <c r="E14" i="1"/>
  <c r="E15" i="1"/>
  <c r="E16" i="1"/>
  <c r="G4" i="1"/>
  <c r="G5" i="1"/>
  <c r="G6" i="1"/>
  <c r="G7" i="1"/>
  <c r="G8" i="1"/>
  <c r="E4" i="1"/>
  <c r="E5" i="1"/>
  <c r="E6" i="1"/>
  <c r="E7" i="1"/>
  <c r="H12" i="1" l="1"/>
  <c r="I12" i="1"/>
  <c r="J12" i="1"/>
  <c r="H13" i="1"/>
  <c r="I13" i="1"/>
  <c r="J13" i="1"/>
  <c r="H14" i="1"/>
  <c r="I14" i="1"/>
  <c r="J14" i="1"/>
  <c r="H15" i="1"/>
  <c r="I15" i="1"/>
  <c r="J15" i="1"/>
  <c r="H16" i="1"/>
  <c r="I16" i="1"/>
  <c r="J16" i="1"/>
  <c r="H17" i="1"/>
  <c r="I17" i="1"/>
  <c r="J17" i="1"/>
  <c r="B14" i="1"/>
  <c r="B15" i="1"/>
  <c r="D12" i="1"/>
  <c r="D13" i="1"/>
  <c r="D14" i="1"/>
  <c r="D15" i="1"/>
  <c r="D16" i="1"/>
  <c r="H4" i="1"/>
  <c r="I4" i="1"/>
  <c r="J4" i="1"/>
  <c r="H5" i="1"/>
  <c r="I5" i="1"/>
  <c r="J5" i="1"/>
  <c r="H6" i="1"/>
  <c r="I6" i="1"/>
  <c r="J6" i="1"/>
  <c r="H7" i="1"/>
  <c r="I7" i="1"/>
  <c r="J7" i="1"/>
  <c r="H8" i="1"/>
  <c r="I8" i="1"/>
  <c r="J8" i="1"/>
  <c r="D4" i="1"/>
  <c r="D5" i="1"/>
  <c r="D6" i="1"/>
  <c r="D7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<sst xmlns="http://schemas.openxmlformats.org/spreadsheetml/2006/main" count="26" uniqueCount="24">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</sst>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7%20&#1076;&#1086;%2011%20&#1083;&#1077;&#1090;%20&#1079;&#1072;&#1074;&#1090;&#1088;&#1072;&#108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12%20&#1076;&#1086;%2018&#1083;%20&#1079;&#1072;&#1074;&#1090;&#1088;&#1072;&#108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7%20&#1076;&#1086;%2011%20&#1083;&#1077;&#1090;%20&#1086;&#1073;&#1077;&#1076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12%20&#1076;&#1086;%2018&#1083;%20&#1086;&#1073;&#1077;&#107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25">
          <cell r="B25" t="str">
            <v xml:space="preserve">Омлет натуральный </v>
          </cell>
          <cell r="D25">
            <v>13.7</v>
          </cell>
          <cell r="E25">
            <v>12.26</v>
          </cell>
          <cell r="F25">
            <v>12.15</v>
          </cell>
        </row>
        <row r="26">
          <cell r="B26" t="str">
            <v>Овощи порционно нарезанные (по сезону)</v>
          </cell>
          <cell r="D26">
            <v>6.48</v>
          </cell>
          <cell r="E26">
            <v>0.72</v>
          </cell>
          <cell r="F26">
            <v>36</v>
          </cell>
        </row>
        <row r="27">
          <cell r="B27" t="str">
            <v>Чай с сахаром и лимоном</v>
          </cell>
          <cell r="E27" t="str">
            <v>-</v>
          </cell>
          <cell r="F27">
            <v>14</v>
          </cell>
        </row>
        <row r="28">
          <cell r="B28" t="str">
            <v>Хлеб ржаной / пшеничный</v>
          </cell>
          <cell r="D28">
            <v>3</v>
          </cell>
          <cell r="E28">
            <v>1.2</v>
          </cell>
          <cell r="F28">
            <v>20</v>
          </cell>
        </row>
        <row r="29">
          <cell r="D29">
            <v>23.18</v>
          </cell>
          <cell r="E29">
            <v>14.18</v>
          </cell>
          <cell r="F29">
            <v>82.15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25">
          <cell r="C25">
            <v>200</v>
          </cell>
          <cell r="G25">
            <v>240</v>
          </cell>
        </row>
        <row r="26">
          <cell r="C26">
            <v>100</v>
          </cell>
          <cell r="G26">
            <v>16</v>
          </cell>
        </row>
        <row r="27">
          <cell r="C27">
            <v>200</v>
          </cell>
          <cell r="G27">
            <v>56</v>
          </cell>
        </row>
        <row r="28">
          <cell r="C28" t="str">
            <v>20/20</v>
          </cell>
          <cell r="G28">
            <v>104</v>
          </cell>
        </row>
        <row r="29">
          <cell r="G29">
            <v>416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29">
          <cell r="A29" t="str">
            <v>Суп картоф. с макарон изд.</v>
          </cell>
          <cell r="C29">
            <v>2.8</v>
          </cell>
          <cell r="D29">
            <v>4.8</v>
          </cell>
          <cell r="E29">
            <v>26.5</v>
          </cell>
        </row>
        <row r="30">
          <cell r="A30" t="str">
            <v>Мясо тушеное с картофелем</v>
          </cell>
          <cell r="C30">
            <v>15.18</v>
          </cell>
          <cell r="D30">
            <v>16.510000000000002</v>
          </cell>
          <cell r="E30">
            <v>25.99</v>
          </cell>
        </row>
        <row r="31">
          <cell r="A31" t="str">
            <v>Чай с сахаром с вит.С</v>
          </cell>
          <cell r="D31" t="str">
            <v>-</v>
          </cell>
          <cell r="E31">
            <v>14</v>
          </cell>
        </row>
        <row r="32">
          <cell r="A32" t="str">
            <v>Хлеб пшен.</v>
          </cell>
          <cell r="C32">
            <v>3.37</v>
          </cell>
          <cell r="D32">
            <v>1.35</v>
          </cell>
          <cell r="E32">
            <v>22.5</v>
          </cell>
        </row>
        <row r="33">
          <cell r="A33" t="str">
            <v>Хлеб ржан.</v>
          </cell>
          <cell r="C33">
            <v>3</v>
          </cell>
          <cell r="D33">
            <v>1.2</v>
          </cell>
          <cell r="E33">
            <v>20</v>
          </cell>
        </row>
        <row r="34">
          <cell r="C34">
            <v>24.35</v>
          </cell>
          <cell r="D34">
            <v>23.86</v>
          </cell>
          <cell r="E34">
            <v>108.99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29">
          <cell r="B29">
            <v>250</v>
          </cell>
          <cell r="F29">
            <v>121.7</v>
          </cell>
        </row>
        <row r="30">
          <cell r="B30">
            <v>260</v>
          </cell>
          <cell r="F30">
            <v>267.8</v>
          </cell>
        </row>
        <row r="31">
          <cell r="B31">
            <v>200</v>
          </cell>
          <cell r="F31">
            <v>56</v>
          </cell>
        </row>
        <row r="32">
          <cell r="B32">
            <v>45</v>
          </cell>
          <cell r="F32">
            <v>117</v>
          </cell>
        </row>
        <row r="33">
          <cell r="B33">
            <v>40</v>
          </cell>
          <cell r="F33">
            <v>91</v>
          </cell>
        </row>
        <row r="34">
          <cell r="F34">
            <v>653.5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22</v>
      </c>
      <c r="C1" s="53"/>
      <c r="D1" s="54"/>
      <c r="E1" t="s">
        <v>17</v>
      </c>
      <c r="F1" s="17"/>
      <c r="I1" t="s">
        <v>1</v>
      </c>
      <c r="J1" s="16">
        <v>45791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tr">
        <f>[1]Лист1!B25</f>
        <v xml:space="preserve">Омлет натуральный </v>
      </c>
      <c r="E4" s="25">
        <f>[2]Лист1!C25</f>
        <v>200</v>
      </c>
      <c r="F4" s="18"/>
      <c r="G4" s="40">
        <f>[2]Лист1!G25</f>
        <v>240</v>
      </c>
      <c r="H4" s="48">
        <f>[1]Лист1!D25</f>
        <v>13.7</v>
      </c>
      <c r="I4" s="48">
        <f>[1]Лист1!E25</f>
        <v>12.26</v>
      </c>
      <c r="J4" s="48">
        <f>[1]Лист1!F25</f>
        <v>12.15</v>
      </c>
    </row>
    <row r="5" spans="1:10" x14ac:dyDescent="0.3">
      <c r="A5" s="6"/>
      <c r="B5" s="1" t="s">
        <v>15</v>
      </c>
      <c r="C5" s="2"/>
      <c r="D5" s="26" t="str">
        <f>[1]Лист1!B26</f>
        <v>Овощи порционно нарезанные (по сезону)</v>
      </c>
      <c r="E5" s="27">
        <f>[2]Лист1!C26</f>
        <v>100</v>
      </c>
      <c r="F5" s="19"/>
      <c r="G5" s="41">
        <f>[2]Лист1!G26</f>
        <v>16</v>
      </c>
      <c r="H5" s="41">
        <f>[1]Лист1!D26</f>
        <v>6.48</v>
      </c>
      <c r="I5" s="41">
        <f>[1]Лист1!E26</f>
        <v>0.72</v>
      </c>
      <c r="J5" s="41">
        <f>[1]Лист1!F26</f>
        <v>36</v>
      </c>
    </row>
    <row r="6" spans="1:10" x14ac:dyDescent="0.3">
      <c r="A6" s="6"/>
      <c r="B6" s="1" t="s">
        <v>23</v>
      </c>
      <c r="C6" s="2"/>
      <c r="D6" s="26" t="str">
        <f>[1]Лист1!B27</f>
        <v>Чай с сахаром и лимоном</v>
      </c>
      <c r="E6" s="27">
        <f>[2]Лист1!C27</f>
        <v>200</v>
      </c>
      <c r="F6" s="19"/>
      <c r="G6" s="41">
        <f>[2]Лист1!G27</f>
        <v>56</v>
      </c>
      <c r="H6" s="49">
        <f>[1]Лист1!D27</f>
        <v>0</v>
      </c>
      <c r="I6" s="49" t="str">
        <f>[1]Лист1!E27</f>
        <v>-</v>
      </c>
      <c r="J6" s="41">
        <f>[1]Лист1!F27</f>
        <v>14</v>
      </c>
    </row>
    <row r="7" spans="1:10" ht="15" thickBot="1" x14ac:dyDescent="0.35">
      <c r="A7" s="6"/>
      <c r="B7" s="1" t="s">
        <v>18</v>
      </c>
      <c r="C7" s="2"/>
      <c r="D7" s="26" t="str">
        <f>[1]Лист1!B28</f>
        <v>Хлеб ржаной / пшеничный</v>
      </c>
      <c r="E7" s="27" t="str">
        <f>[2]Лист1!C28</f>
        <v>20/20</v>
      </c>
      <c r="F7" s="19"/>
      <c r="G7" s="41">
        <f>[2]Лист1!G28</f>
        <v>104</v>
      </c>
      <c r="H7" s="49">
        <f>[1]Лист1!D28</f>
        <v>3</v>
      </c>
      <c r="I7" s="49">
        <f>[1]Лист1!E28</f>
        <v>1.2</v>
      </c>
      <c r="J7" s="41">
        <f>[1]Лист1!F28</f>
        <v>20</v>
      </c>
    </row>
    <row r="8" spans="1:10" ht="15" thickBot="1" x14ac:dyDescent="0.35">
      <c r="A8" s="7"/>
      <c r="B8" s="28"/>
      <c r="C8" s="29"/>
      <c r="D8" s="30" t="s">
        <v>21</v>
      </c>
      <c r="E8" s="31">
        <v>540</v>
      </c>
      <c r="F8" s="32">
        <v>80</v>
      </c>
      <c r="G8" s="42">
        <f>[2]Лист1!G29</f>
        <v>416</v>
      </c>
      <c r="H8" s="50">
        <f>[1]Лист1!D29</f>
        <v>23.18</v>
      </c>
      <c r="I8" s="50">
        <f>[1]Лист1!E29</f>
        <v>14.18</v>
      </c>
      <c r="J8" s="50">
        <f>[1]Лист1!F29</f>
        <v>82.15</v>
      </c>
    </row>
    <row r="9" spans="1:10" x14ac:dyDescent="0.3">
      <c r="A9" s="3" t="s">
        <v>12</v>
      </c>
      <c r="B9" s="9" t="s">
        <v>16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tr">
        <f>[3]Лист1!A29</f>
        <v>Суп картоф. с макарон изд.</v>
      </c>
      <c r="E12" s="27">
        <f>[4]Лист1!B29</f>
        <v>250</v>
      </c>
      <c r="F12" s="19"/>
      <c r="G12" s="41">
        <f>[4]Лист1!F29</f>
        <v>121.7</v>
      </c>
      <c r="H12" s="49">
        <f>[3]Лист1!C29</f>
        <v>2.8</v>
      </c>
      <c r="I12" s="49">
        <f>[3]Лист1!D29</f>
        <v>4.8</v>
      </c>
      <c r="J12" s="49">
        <f>[3]Лист1!E29</f>
        <v>26.5</v>
      </c>
    </row>
    <row r="13" spans="1:10" x14ac:dyDescent="0.3">
      <c r="A13" s="6"/>
      <c r="B13" s="1" t="s">
        <v>14</v>
      </c>
      <c r="C13" s="2"/>
      <c r="D13" s="26" t="str">
        <f>[3]Лист1!A30</f>
        <v>Мясо тушеное с картофелем</v>
      </c>
      <c r="E13" s="51">
        <f>[4]Лист1!B30</f>
        <v>260</v>
      </c>
      <c r="F13" s="19"/>
      <c r="G13" s="49">
        <f>[4]Лист1!F30</f>
        <v>267.8</v>
      </c>
      <c r="H13" s="41">
        <f>[3]Лист1!C30</f>
        <v>15.18</v>
      </c>
      <c r="I13" s="49">
        <f>[3]Лист1!D30</f>
        <v>16.510000000000002</v>
      </c>
      <c r="J13" s="49">
        <f>[3]Лист1!E30</f>
        <v>25.99</v>
      </c>
    </row>
    <row r="14" spans="1:10" x14ac:dyDescent="0.3">
      <c r="A14" s="6"/>
      <c r="B14" s="1" t="str">
        <f t="shared" ref="B14:B15" si="0">B6</f>
        <v>гор.напиток</v>
      </c>
      <c r="C14" s="2"/>
      <c r="D14" s="26" t="str">
        <f>[3]Лист1!A31</f>
        <v>Чай с сахаром с вит.С</v>
      </c>
      <c r="E14" s="27">
        <f>[4]Лист1!B31</f>
        <v>200</v>
      </c>
      <c r="F14" s="19"/>
      <c r="G14" s="41">
        <f>[4]Лист1!F31</f>
        <v>56</v>
      </c>
      <c r="H14" s="49">
        <f>[3]Лист1!C31</f>
        <v>0</v>
      </c>
      <c r="I14" s="49" t="str">
        <f>[3]Лист1!D31</f>
        <v>-</v>
      </c>
      <c r="J14" s="41">
        <f>[3]Лист1!E31</f>
        <v>14</v>
      </c>
    </row>
    <row r="15" spans="1:10" x14ac:dyDescent="0.3">
      <c r="A15" s="6"/>
      <c r="B15" s="1" t="str">
        <f t="shared" si="0"/>
        <v>хлеб</v>
      </c>
      <c r="C15" s="2"/>
      <c r="D15" s="26" t="str">
        <f>[3]Лист1!A32</f>
        <v>Хлеб пшен.</v>
      </c>
      <c r="E15" s="27">
        <f>[4]Лист1!B32</f>
        <v>45</v>
      </c>
      <c r="F15" s="19"/>
      <c r="G15" s="49">
        <f>[4]Лист1!F32</f>
        <v>117</v>
      </c>
      <c r="H15" s="49">
        <f>[3]Лист1!C32</f>
        <v>3.37</v>
      </c>
      <c r="I15" s="49">
        <f>[3]Лист1!D32</f>
        <v>1.35</v>
      </c>
      <c r="J15" s="49">
        <f>[3]Лист1!E32</f>
        <v>22.5</v>
      </c>
    </row>
    <row r="16" spans="1:10" ht="15" thickBot="1" x14ac:dyDescent="0.35">
      <c r="A16" s="6"/>
      <c r="B16" s="1" t="s">
        <v>18</v>
      </c>
      <c r="C16" s="2"/>
      <c r="D16" s="26" t="str">
        <f>[3]Лист1!A33</f>
        <v>Хлеб ржан.</v>
      </c>
      <c r="E16" s="27">
        <f>[4]Лист1!B33</f>
        <v>40</v>
      </c>
      <c r="F16" s="19"/>
      <c r="G16" s="41">
        <f>[4]Лист1!F33</f>
        <v>91</v>
      </c>
      <c r="H16" s="49">
        <f>[3]Лист1!C33</f>
        <v>3</v>
      </c>
      <c r="I16" s="49">
        <f>[3]Лист1!D33</f>
        <v>1.2</v>
      </c>
      <c r="J16" s="49">
        <f>[3]Лист1!E33</f>
        <v>20</v>
      </c>
    </row>
    <row r="17" spans="1:10" ht="15" thickBot="1" x14ac:dyDescent="0.35">
      <c r="A17" s="6"/>
      <c r="B17" s="28"/>
      <c r="C17" s="29"/>
      <c r="D17" s="39" t="s">
        <v>21</v>
      </c>
      <c r="E17" s="33">
        <v>795</v>
      </c>
      <c r="F17" s="32">
        <v>80</v>
      </c>
      <c r="G17" s="42">
        <f>[4]Лист1!F34</f>
        <v>653.5</v>
      </c>
      <c r="H17" s="42">
        <f>[3]Лист1!C34</f>
        <v>24.35</v>
      </c>
      <c r="I17" s="42">
        <f>[3]Лист1!D34</f>
        <v>23.86</v>
      </c>
      <c r="J17" s="42">
        <f>[3]Лист1!E34</f>
        <v>108.99</v>
      </c>
    </row>
    <row r="18" spans="1:10" ht="15" thickBot="1" x14ac:dyDescent="0.35">
      <c r="A18" s="7"/>
      <c r="B18" s="34"/>
      <c r="C18" s="34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2025-05-04T10:00:42Z</dcterms:modified>
</cp:coreProperties>
</file>