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апрель 2025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  <externalReference r:id="rId4"/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G13" i="1"/>
  <c r="G14" i="1"/>
  <c r="G15" i="1"/>
  <c r="G16" i="1"/>
  <c r="G17" i="1"/>
  <c r="E12" i="1"/>
  <c r="E13" i="1"/>
  <c r="E14" i="1"/>
  <c r="E15" i="1"/>
  <c r="E16" i="1"/>
  <c r="E17" i="1"/>
  <c r="G4" i="1"/>
  <c r="G5" i="1"/>
  <c r="G6" i="1"/>
  <c r="G7" i="1"/>
  <c r="G8" i="1"/>
  <c r="E4" i="1"/>
  <c r="E5" i="1"/>
  <c r="E6" i="1"/>
  <c r="E7" i="1"/>
  <c r="H12" i="1" l="1"/>
  <c r="I12" i="1"/>
  <c r="J12" i="1"/>
  <c r="H13" i="1"/>
  <c r="I13" i="1"/>
  <c r="J13" i="1"/>
  <c r="H14" i="1"/>
  <c r="I14" i="1"/>
  <c r="J14" i="1"/>
  <c r="H15" i="1"/>
  <c r="I15" i="1"/>
  <c r="J15" i="1"/>
  <c r="H16" i="1"/>
  <c r="I16" i="1"/>
  <c r="J16" i="1"/>
  <c r="H17" i="1"/>
  <c r="I17" i="1"/>
  <c r="J17" i="1"/>
  <c r="D12" i="1"/>
  <c r="D13" i="1"/>
  <c r="D14" i="1"/>
  <c r="D15" i="1"/>
  <c r="D16" i="1"/>
  <c r="D17" i="1"/>
  <c r="H4" i="1"/>
  <c r="I4" i="1"/>
  <c r="J4" i="1"/>
  <c r="H5" i="1"/>
  <c r="I5" i="1"/>
  <c r="J5" i="1"/>
  <c r="H6" i="1"/>
  <c r="I6" i="1"/>
  <c r="J6" i="1"/>
  <c r="H7" i="1"/>
  <c r="I7" i="1"/>
  <c r="J7" i="1"/>
  <c r="H8" i="1"/>
  <c r="I8" i="1"/>
  <c r="J8" i="1"/>
  <c r="D4" i="1"/>
  <c r="D5" i="1"/>
  <c r="D6" i="1"/>
  <c r="D7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<sst xmlns="http://schemas.openxmlformats.org/spreadsheetml/2006/main" count="33" uniqueCount="31">
  <si>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</si>
  <si>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</si>
  <si>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</si>
  <si>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</si>
  <si>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</si>
  <si>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</si>
  <si>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</si>
  <si>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</si>
  <si>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</si>
  <si>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</si>
  <si>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</si>
  <si>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</si>
  <si>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</si>
  <si>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</si>
  <si>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</si>
  <si>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</si>
  <si>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</si>
  <si>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</si>
  <si>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</si>
  <si>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</si>
  <si>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</si>
  <si>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</si>
  <si>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</si>
  <si>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</si>
  <si>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</si>
  <si>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</si>
  <si>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</si>
  <si>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645</t>
  </si>
  <si>
    <t>26</t>
  </si>
  <si>
    <t>22</t>
  </si>
  <si>
    <t>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</si>
</sst>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79;&#1072;&#1074;&#1090;&#1088;&#1072;&#108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12%20&#1076;&#1086;%2018&#1083;%20&#1079;&#1072;&#1074;&#1090;&#1088;&#1072;&#1082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86;&#1073;&#1077;&#1076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12%20&#1076;&#1086;%2018&#1083;%20&#1086;&#1073;&#1077;&#107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83">
          <cell r="B83" t="str">
            <v>биточки рыбные</v>
          </cell>
          <cell r="D83">
            <v>11.3</v>
          </cell>
          <cell r="E83">
            <v>5.6</v>
          </cell>
          <cell r="F83">
            <v>13.3</v>
          </cell>
        </row>
        <row r="84">
          <cell r="B84" t="str">
            <v xml:space="preserve">Рис отварной </v>
          </cell>
          <cell r="D84">
            <v>4.32</v>
          </cell>
          <cell r="E84">
            <v>6.24</v>
          </cell>
          <cell r="F84">
            <v>45.12</v>
          </cell>
        </row>
        <row r="85">
          <cell r="B85" t="str">
            <v>Хлеб ржаной / пшеничный</v>
          </cell>
          <cell r="D85">
            <v>3</v>
          </cell>
          <cell r="E85">
            <v>1.2</v>
          </cell>
          <cell r="F85">
            <v>20</v>
          </cell>
        </row>
        <row r="86">
          <cell r="B86" t="str">
            <v>Чай с сахаром с вит.С</v>
          </cell>
          <cell r="E86" t="str">
            <v>-</v>
          </cell>
          <cell r="F86">
            <v>14</v>
          </cell>
        </row>
        <row r="87">
          <cell r="D87">
            <v>18.62</v>
          </cell>
          <cell r="E87">
            <v>13.04</v>
          </cell>
          <cell r="F87">
            <v>92.42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83">
          <cell r="C83">
            <v>100</v>
          </cell>
          <cell r="G83">
            <v>147.30000000000001</v>
          </cell>
        </row>
        <row r="84">
          <cell r="C84">
            <v>180</v>
          </cell>
          <cell r="G84">
            <v>256.8</v>
          </cell>
        </row>
        <row r="85">
          <cell r="C85" t="str">
            <v>20/20</v>
          </cell>
          <cell r="G85">
            <v>104</v>
          </cell>
        </row>
        <row r="86">
          <cell r="C86">
            <v>200</v>
          </cell>
          <cell r="G86">
            <v>56</v>
          </cell>
        </row>
        <row r="87">
          <cell r="G87">
            <v>564.1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04">
          <cell r="A104" t="str">
            <v xml:space="preserve">Борщ из св. капусты </v>
          </cell>
          <cell r="C104">
            <v>2</v>
          </cell>
          <cell r="D104">
            <v>5.24</v>
          </cell>
          <cell r="E104">
            <v>10.88</v>
          </cell>
        </row>
        <row r="105">
          <cell r="A105" t="str">
            <v>Печень по -строгановски</v>
          </cell>
          <cell r="C105">
            <v>13.7</v>
          </cell>
          <cell r="D105">
            <v>12.26</v>
          </cell>
          <cell r="E105">
            <v>12.15</v>
          </cell>
        </row>
        <row r="106">
          <cell r="A106" t="str">
            <v>Картофельное пюре</v>
          </cell>
          <cell r="C106">
            <v>3.2</v>
          </cell>
          <cell r="D106">
            <v>1.2</v>
          </cell>
          <cell r="E106">
            <v>22.1</v>
          </cell>
        </row>
        <row r="107">
          <cell r="A107" t="str">
            <v>Чай с сахаром и лимоном</v>
          </cell>
          <cell r="D107" t="str">
            <v>-</v>
          </cell>
          <cell r="E107">
            <v>14</v>
          </cell>
        </row>
        <row r="108">
          <cell r="A108" t="str">
            <v>Хлеб пшен.</v>
          </cell>
          <cell r="C108">
            <v>3.37</v>
          </cell>
          <cell r="D108">
            <v>1.35</v>
          </cell>
          <cell r="E108">
            <v>22.5</v>
          </cell>
        </row>
        <row r="109">
          <cell r="A109" t="str">
            <v>Хлеб ржан.</v>
          </cell>
          <cell r="C109">
            <v>3</v>
          </cell>
          <cell r="D109">
            <v>1.2</v>
          </cell>
          <cell r="E109">
            <v>20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04">
          <cell r="B104">
            <v>250</v>
          </cell>
          <cell r="F104">
            <v>90</v>
          </cell>
        </row>
        <row r="105">
          <cell r="B105">
            <v>100</v>
          </cell>
          <cell r="F105">
            <v>156</v>
          </cell>
        </row>
        <row r="106">
          <cell r="B106">
            <v>180</v>
          </cell>
          <cell r="F106">
            <v>134.4</v>
          </cell>
        </row>
        <row r="107">
          <cell r="B107">
            <v>200</v>
          </cell>
          <cell r="F107">
            <v>56</v>
          </cell>
        </row>
        <row r="108">
          <cell r="B108">
            <v>45</v>
          </cell>
          <cell r="F108">
            <v>117</v>
          </cell>
        </row>
        <row r="109">
          <cell r="B109">
            <v>40</v>
          </cell>
          <cell r="F109">
            <v>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45757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tr">
        <f>[1]Лист1!B83</f>
        <v>биточки рыбные</v>
      </c>
      <c r="E4" s="27">
        <f>[2]Лист1!C83</f>
        <v>100</v>
      </c>
      <c r="F4" s="18"/>
      <c r="G4" s="43">
        <f>[2]Лист1!G83</f>
        <v>147.30000000000001</v>
      </c>
      <c r="H4" s="52">
        <f>[1]Лист1!D83</f>
        <v>11.3</v>
      </c>
      <c r="I4" s="52">
        <f>[1]Лист1!E83</f>
        <v>5.6</v>
      </c>
      <c r="J4" s="52">
        <f>[1]Лист1!F83</f>
        <v>13.3</v>
      </c>
    </row>
    <row r="5" spans="1:10" x14ac:dyDescent="0.3">
      <c r="A5" s="6"/>
      <c r="B5" s="1" t="s">
        <v>16</v>
      </c>
      <c r="C5" s="2"/>
      <c r="D5" s="28" t="str">
        <f>[1]Лист1!B84</f>
        <v xml:space="preserve">Рис отварной </v>
      </c>
      <c r="E5" s="29">
        <f>[2]Лист1!C84</f>
        <v>180</v>
      </c>
      <c r="F5" s="19"/>
      <c r="G5" s="44">
        <f>[2]Лист1!G84</f>
        <v>256.8</v>
      </c>
      <c r="H5" s="44">
        <f>[1]Лист1!D84</f>
        <v>4.32</v>
      </c>
      <c r="I5" s="44">
        <f>[1]Лист1!E84</f>
        <v>6.24</v>
      </c>
      <c r="J5" s="44">
        <f>[1]Лист1!F84</f>
        <v>45.12</v>
      </c>
    </row>
    <row r="6" spans="1:10" x14ac:dyDescent="0.3">
      <c r="A6" s="6"/>
      <c r="B6" s="1" t="s">
        <v>20</v>
      </c>
      <c r="C6" s="2"/>
      <c r="D6" s="28" t="str">
        <f>[1]Лист1!B85</f>
        <v>Хлеб ржаной / пшеничный</v>
      </c>
      <c r="E6" s="29" t="str">
        <f>[2]Лист1!C85</f>
        <v>20/20</v>
      </c>
      <c r="F6" s="19"/>
      <c r="G6" s="44">
        <f>[2]Лист1!G85</f>
        <v>104</v>
      </c>
      <c r="H6" s="53">
        <f>[1]Лист1!D85</f>
        <v>3</v>
      </c>
      <c r="I6" s="53">
        <f>[1]Лист1!E85</f>
        <v>1.2</v>
      </c>
      <c r="J6" s="44">
        <f>[1]Лист1!F85</f>
        <v>20</v>
      </c>
    </row>
    <row r="7" spans="1:10" ht="15" thickBot="1" x14ac:dyDescent="0.35">
      <c r="A7" s="6"/>
      <c r="B7" s="1" t="s">
        <v>12</v>
      </c>
      <c r="C7" s="2"/>
      <c r="D7" s="28" t="str">
        <f>[1]Лист1!B86</f>
        <v>Чай с сахаром с вит.С</v>
      </c>
      <c r="E7" s="29">
        <f>[2]Лист1!C86</f>
        <v>200</v>
      </c>
      <c r="F7" s="19"/>
      <c r="G7" s="44">
        <f>[2]Лист1!G86</f>
        <v>56</v>
      </c>
      <c r="H7" s="53">
        <f>[1]Лист1!D86</f>
        <v>0</v>
      </c>
      <c r="I7" s="53" t="str">
        <f>[1]Лист1!E86</f>
        <v>-</v>
      </c>
      <c r="J7" s="44">
        <f>[1]Лист1!F86</f>
        <v>14</v>
      </c>
    </row>
    <row r="8" spans="1:10" ht="15" thickBot="1" x14ac:dyDescent="0.35">
      <c r="A8" s="7"/>
      <c r="B8" s="30"/>
      <c r="C8" s="31"/>
      <c r="D8" s="32" t="s">
        <v>24</v>
      </c>
      <c r="E8" s="33">
        <v>520</v>
      </c>
      <c r="F8" s="34">
        <v>80</v>
      </c>
      <c r="G8" s="46">
        <f>[2]Лист1!G87</f>
        <v>564.1</v>
      </c>
      <c r="H8" s="55">
        <f>[1]Лист1!D87</f>
        <v>18.62</v>
      </c>
      <c r="I8" s="55">
        <f>[1]Лист1!E87</f>
        <v>13.04</v>
      </c>
      <c r="J8" s="55">
        <f>[1]Лист1!F87</f>
        <v>92.42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tr">
        <f>[3]Лист1!A104</f>
        <v xml:space="preserve">Борщ из св. капусты </v>
      </c>
      <c r="E12" s="29">
        <f>[4]Лист1!B104</f>
        <v>250</v>
      </c>
      <c r="F12" s="19"/>
      <c r="G12" s="44">
        <f>[4]Лист1!F104</f>
        <v>90</v>
      </c>
      <c r="H12" s="53">
        <f>[3]Лист1!C104</f>
        <v>2</v>
      </c>
      <c r="I12" s="53">
        <f>[3]Лист1!D104</f>
        <v>5.24</v>
      </c>
      <c r="J12" s="53">
        <f>[3]Лист1!E104</f>
        <v>10.88</v>
      </c>
    </row>
    <row r="13" spans="1:10" x14ac:dyDescent="0.3">
      <c r="A13" s="6"/>
      <c r="B13" s="1" t="s">
        <v>15</v>
      </c>
      <c r="C13" s="2"/>
      <c r="D13" s="28" t="str">
        <f>[3]Лист1!A105</f>
        <v>Печень по -строгановски</v>
      </c>
      <c r="E13" s="56">
        <f>[4]Лист1!B105</f>
        <v>100</v>
      </c>
      <c r="F13" s="19"/>
      <c r="G13" s="53">
        <f>[4]Лист1!F105</f>
        <v>156</v>
      </c>
      <c r="H13" s="44">
        <f>[3]Лист1!C105</f>
        <v>13.7</v>
      </c>
      <c r="I13" s="53">
        <f>[3]Лист1!D105</f>
        <v>12.26</v>
      </c>
      <c r="J13" s="53">
        <f>[3]Лист1!E105</f>
        <v>12.15</v>
      </c>
    </row>
    <row r="14" spans="1:10" x14ac:dyDescent="0.3">
      <c r="A14" s="6"/>
      <c r="B14" s="1" t="s">
        <v>16</v>
      </c>
      <c r="C14" s="2"/>
      <c r="D14" s="28" t="str">
        <f>[3]Лист1!A106</f>
        <v>Картофельное пюре</v>
      </c>
      <c r="E14" s="29">
        <f>[4]Лист1!B106</f>
        <v>180</v>
      </c>
      <c r="F14" s="19"/>
      <c r="G14" s="44">
        <f>[4]Лист1!F106</f>
        <v>134.4</v>
      </c>
      <c r="H14" s="53">
        <f>[3]Лист1!C106</f>
        <v>3.2</v>
      </c>
      <c r="I14" s="53">
        <f>[3]Лист1!D106</f>
        <v>1.2</v>
      </c>
      <c r="J14" s="44">
        <f>[3]Лист1!E106</f>
        <v>22.1</v>
      </c>
    </row>
    <row r="15" spans="1:10" x14ac:dyDescent="0.3">
      <c r="A15" s="6"/>
      <c r="B15" s="1" t="s">
        <v>25</v>
      </c>
      <c r="C15" s="2"/>
      <c r="D15" s="28" t="str">
        <f>[3]Лист1!A107</f>
        <v>Чай с сахаром и лимоном</v>
      </c>
      <c r="E15" s="29">
        <f>[4]Лист1!B107</f>
        <v>200</v>
      </c>
      <c r="F15" s="19"/>
      <c r="G15" s="53">
        <f>[4]Лист1!F107</f>
        <v>56</v>
      </c>
      <c r="H15" s="53">
        <f>[3]Лист1!C107</f>
        <v>0</v>
      </c>
      <c r="I15" s="53" t="str">
        <f>[3]Лист1!D107</f>
        <v>-</v>
      </c>
      <c r="J15" s="53">
        <f>[3]Лист1!E107</f>
        <v>14</v>
      </c>
    </row>
    <row r="16" spans="1:10" x14ac:dyDescent="0.3">
      <c r="A16" s="6"/>
      <c r="B16" s="1" t="s">
        <v>21</v>
      </c>
      <c r="C16" s="2"/>
      <c r="D16" s="28" t="str">
        <f>[3]Лист1!A108</f>
        <v>Хлеб пшен.</v>
      </c>
      <c r="E16" s="29">
        <f>[4]Лист1!B108</f>
        <v>45</v>
      </c>
      <c r="F16" s="19"/>
      <c r="G16" s="44">
        <f>[4]Лист1!F108</f>
        <v>117</v>
      </c>
      <c r="H16" s="53">
        <f>[3]Лист1!C108</f>
        <v>3.37</v>
      </c>
      <c r="I16" s="53">
        <f>[3]Лист1!D108</f>
        <v>1.35</v>
      </c>
      <c r="J16" s="53">
        <f>[3]Лист1!E108</f>
        <v>22.5</v>
      </c>
    </row>
    <row r="17" spans="1:10" ht="15" thickBot="1" x14ac:dyDescent="0.35">
      <c r="A17" s="6"/>
      <c r="B17" s="36" t="s">
        <v>18</v>
      </c>
      <c r="C17" s="21"/>
      <c r="D17" s="28" t="str">
        <f>[3]Лист1!A109</f>
        <v>Хлеб ржан.</v>
      </c>
      <c r="E17" s="29">
        <f>[4]Лист1!B109</f>
        <v>40</v>
      </c>
      <c r="F17" s="22"/>
      <c r="G17" s="45">
        <f>[4]Лист1!F109</f>
        <v>91</v>
      </c>
      <c r="H17" s="45">
        <f>[3]Лист1!C109</f>
        <v>3</v>
      </c>
      <c r="I17" s="54">
        <f>[3]Лист1!D109</f>
        <v>1.2</v>
      </c>
      <c r="J17" s="45">
        <f>[3]Лист1!E109</f>
        <v>20</v>
      </c>
    </row>
    <row r="18" spans="1:10" ht="15" thickBot="1" x14ac:dyDescent="0.35">
      <c r="A18" s="6"/>
      <c r="B18" s="30"/>
      <c r="C18" s="31"/>
      <c r="D18" s="42" t="s">
        <v>24</v>
      </c>
      <c r="E18" s="35">
        <v>815</v>
      </c>
      <c r="F18" s="34">
        <v>80</v>
      </c>
      <c r="G18" s="46" t="s">
        <v>27</v>
      </c>
      <c r="H18" s="46" t="s">
        <v>28</v>
      </c>
      <c r="I18" s="46" t="s">
        <v>29</v>
      </c>
      <c r="J18" s="46" t="s">
        <v>30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2025-04-07T07:57:32Z</dcterms:modified>
</cp:coreProperties>
</file>